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definedNames>
    <definedName name="_xlnm._FilterDatabase" localSheetId="2" hidden="1">Доходы_Сбербанк!$B$11:$E$42</definedName>
    <definedName name="_xlnm._FilterDatabase" localSheetId="3" hidden="1">Доходы_ЮMoney!$B$11:$I$11</definedName>
  </definedNames>
  <calcPr calcId="162913"/>
</workbook>
</file>

<file path=xl/calcChain.xml><?xml version="1.0" encoding="utf-8"?>
<calcChain xmlns="http://schemas.openxmlformats.org/spreadsheetml/2006/main">
  <c r="D33" i="1" l="1"/>
  <c r="C42" i="10"/>
  <c r="D18" i="1" s="1"/>
  <c r="D15" i="8"/>
  <c r="D28" i="1"/>
  <c r="D26" i="1"/>
  <c r="D32" i="1" l="1"/>
  <c r="E35" i="11"/>
  <c r="D22" i="1" s="1"/>
  <c r="D17" i="1" l="1"/>
  <c r="D18" i="8"/>
  <c r="D29" i="1" s="1"/>
  <c r="D25" i="1"/>
  <c r="D24" i="1" l="1"/>
  <c r="D31" i="1" s="1"/>
</calcChain>
</file>

<file path=xl/sharedStrings.xml><?xml version="1.0" encoding="utf-8"?>
<sst xmlns="http://schemas.openxmlformats.org/spreadsheetml/2006/main" count="169" uniqueCount="83">
  <si>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</si>
  <si>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</si>
  <si>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</si>
  <si>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</si>
  <si>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</si>
  <si>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</si>
  <si>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</si>
  <si>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</si>
  <si>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</si>
  <si>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</si>
  <si>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</si>
  <si>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</si>
  <si>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</si>
  <si>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</si>
  <si>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</si>
  <si>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</si>
  <si>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</si>
  <si>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</si>
  <si>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</si>
  <si>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</si>
  <si>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</si>
  <si>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</si>
  <si>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</si>
  <si>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</si>
  <si>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</si>
  <si>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Сумма с учетом комиссии, руб.</t>
  </si>
  <si>
    <t>в т.ч. для Барни</t>
  </si>
  <si>
    <t>в т.ч. для Фриды</t>
  </si>
  <si>
    <t>в т.ч. для Триши</t>
  </si>
  <si>
    <t>за сентябрь 2024 года</t>
  </si>
  <si>
    <t>Благотворительное пожертвование</t>
  </si>
  <si>
    <t>СБП * Анастасия</t>
  </si>
  <si>
    <t>СБП * Валерия Старикова</t>
  </si>
  <si>
    <t>Банковская карта * Мария Сорокина</t>
  </si>
  <si>
    <t>SberPay * Татьяна</t>
  </si>
  <si>
    <t>SberPay * Федор Шпаков</t>
  </si>
  <si>
    <t>СБП * Старикова Валерия</t>
  </si>
  <si>
    <t>Банковская карта * Анна лысенкова</t>
  </si>
  <si>
    <t>СБП * Алёна</t>
  </si>
  <si>
    <t>СБП * Татьяна Беляевская</t>
  </si>
  <si>
    <t>SberPay * Кузоватова Наталья Владимировна</t>
  </si>
  <si>
    <t>Банковская карта * Владимир Солдаткин</t>
  </si>
  <si>
    <t>СБП * Анна Пожидаева</t>
  </si>
  <si>
    <t>СБП * Лушникова Кристина</t>
  </si>
  <si>
    <t>СБП * Иванова Валерия</t>
  </si>
  <si>
    <t>Банковская карта * Алёна Аладьина</t>
  </si>
  <si>
    <t>Банковская карта * Оксана</t>
  </si>
  <si>
    <t>SberPay * Евгения Сажина</t>
  </si>
  <si>
    <t>СБП * Гришина Виктория</t>
  </si>
  <si>
    <t>Банковская карта * Shaban Svetlana</t>
  </si>
  <si>
    <t>СБП * Алла Шахова</t>
  </si>
  <si>
    <t>СБП * Евгения Сажина</t>
  </si>
  <si>
    <t>SberPay * Светлана попкова</t>
  </si>
  <si>
    <t>Оплата счета ООО "ДИАГНОСТИКА МЕДВЕТ" - стационар с Барни</t>
  </si>
  <si>
    <t>Оплата счета ООО "ИНТЕРНЕТ РЕШЕНИЯ" - миска навесная с Триша</t>
  </si>
  <si>
    <t>ТИТОВА АЛЕКСАНДРА АНТОНОВНА</t>
  </si>
  <si>
    <t>АНОХИНА НАТАЛЬЯ АЛЕКСАНДРОВНА</t>
  </si>
  <si>
    <t>ПАНЬКО ВЯЧЕСЛАВ</t>
  </si>
  <si>
    <t>КУЗЬМИНА АНТОНИНА МИХАЙЛОВНА</t>
  </si>
  <si>
    <t>ЗДОРОВА МАРИЯ ПАВЛОВНА</t>
  </si>
  <si>
    <t>ЛОГИНОВ РОМАН МИХАЙЛОВИЧ</t>
  </si>
  <si>
    <t>ЛИ НАДЕЖДА</t>
  </si>
  <si>
    <t>МАЛЬЦЕВА ЕЛЕНА ЕВГЕНЬЕВНА</t>
  </si>
  <si>
    <t>ДРОБЫШЕВА МАРИЯ МИХАЙЛОВНА</t>
  </si>
  <si>
    <t>РЯБЦЕВА ИРИНА ИГОРЕВНА</t>
  </si>
  <si>
    <t>ДЕНИСОВА ТАТЬЯНА ИГОРЕВНА</t>
  </si>
  <si>
    <t>МОСЕВА ОЛЬГА СЕРГЕЕВНА</t>
  </si>
  <si>
    <t>РОДИН АНДРЕЙ АНДРЕЕВИЧ</t>
  </si>
  <si>
    <t>АЛЕКСЕЕВА МАРИНА АНАТОЛЬЕВНА</t>
  </si>
  <si>
    <t>САННИКОВА ЕВГЕНИЯ ВЛАДИМИРОВНА</t>
  </si>
  <si>
    <t>РЫСКИНА ЕВГЕНИЯ ЮРЬЕВНА</t>
  </si>
  <si>
    <t>ТУГУШЕВ НАИЛЬ ЗАРИФОВИЧ</t>
  </si>
  <si>
    <t>ДАНЬКОВА ПОЛИНА</t>
  </si>
  <si>
    <t>ЧЕРКАСОВА АЛЕНА ВЛАДИМИРОВНА</t>
  </si>
  <si>
    <t>РЫБАКОВ РОМАН ВИКТОРОВИЧ</t>
  </si>
  <si>
    <t>ФУРМАН ЕВГЕНИЯ ОЛЕГОВНА</t>
  </si>
  <si>
    <t>КОЗЛОВ НИКИТА ОЛЕГОВИЧ</t>
  </si>
  <si>
    <t>Саркисян Эдгар Ашотович</t>
  </si>
  <si>
    <t>ХУДЯЕВА ИРИНА АНДРЕЕВНА</t>
  </si>
  <si>
    <t>МЕРЧУК МАРИНА ВАСИЛЬЕВНА</t>
  </si>
  <si>
    <t>САЛЬНИКОВА ИРИНА ЕВГЕНЬЕВНА</t>
  </si>
  <si>
    <t>КУДИНОВ ДМИТРИЙ ИГОРЕВИЧ</t>
  </si>
  <si>
    <t>БОРОВАЯ ВИКТОРИЯ 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</si>
</sst>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2" borderId="1" applyNumberFormat="0" applyFont="0" applyProtection="0"/>
    <xf numFmtId="0" fontId="1" fillId="0" borderId="0"/>
    <xf numFmtId="0" fontId="1" fillId="2" borderId="1" applyNumberFormat="0" applyFont="0" applyProtection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3" fillId="3" borderId="4" xfId="0" applyNumberFormat="1" applyFont="1" applyFill="1" applyBorder="1" applyAlignment="1">
      <alignment horizontal="right"/>
    </xf>
    <xf numFmtId="164" fontId="7" fillId="4" borderId="4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0" fillId="0" borderId="6" xfId="0" applyBorder="1"/>
    <xf numFmtId="0" fontId="3" fillId="3" borderId="6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2" fillId="4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14" fontId="0" fillId="0" borderId="2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13" fillId="0" borderId="0" xfId="0" applyFont="1"/>
    <xf numFmtId="0" fontId="0" fillId="0" borderId="0" xfId="0"/>
    <xf numFmtId="0" fontId="0" fillId="0" borderId="6" xfId="0" applyBorder="1"/>
    <xf numFmtId="14" fontId="0" fillId="0" borderId="6" xfId="0" applyNumberFormat="1" applyBorder="1"/>
    <xf numFmtId="14" fontId="0" fillId="0" borderId="2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5">
    <cellStyle name="Обычный" xfId="0" builtinId="0"/>
    <cellStyle name="Обычный 2" xfId="1"/>
    <cellStyle name="Обычный 2 2" xfId="3"/>
    <cellStyle name="Примечание 2" xfId="2"/>
    <cellStyle name="Примечание 2 2" xfId="4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tabSelected="1" zoomScale="90" zoomScaleNormal="90" workbookViewId="0">
      <selection activeCell="G19" sqref="G19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5" width="8.88671875" customWidth="1"/>
  </cols>
  <sheetData>
    <row r="2" spans="2:4" ht="13.8" customHeight="1" x14ac:dyDescent="0.3">
      <c r="D2" s="23" t="s">
        <v>17</v>
      </c>
    </row>
    <row r="3" spans="2:4" ht="13.8" customHeight="1" x14ac:dyDescent="0.3">
      <c r="B3" s="17"/>
      <c r="D3" s="22" t="s">
        <v>21</v>
      </c>
    </row>
    <row r="4" spans="2:4" ht="13.8" customHeight="1" x14ac:dyDescent="0.3">
      <c r="B4" s="11"/>
      <c r="D4" s="22" t="s">
        <v>22</v>
      </c>
    </row>
    <row r="5" spans="2:4" ht="13.8" customHeight="1" x14ac:dyDescent="0.35">
      <c r="C5" s="9"/>
      <c r="D5" s="9"/>
    </row>
    <row r="6" spans="2:4" ht="13.8" customHeight="1" x14ac:dyDescent="0.35">
      <c r="C6" s="9"/>
      <c r="D6" s="9"/>
    </row>
    <row r="7" spans="2:4" ht="13.8" customHeight="1" x14ac:dyDescent="0.35">
      <c r="C7" s="9"/>
      <c r="D7" s="9"/>
    </row>
    <row r="8" spans="2:4" ht="16.2" customHeight="1" x14ac:dyDescent="0.35">
      <c r="C8" s="12" t="s">
        <v>18</v>
      </c>
      <c r="D8" s="9"/>
    </row>
    <row r="9" spans="2:4" ht="16.2" customHeight="1" x14ac:dyDescent="0.35">
      <c r="C9" s="12" t="s">
        <v>20</v>
      </c>
      <c r="D9" s="9"/>
    </row>
    <row r="10" spans="2:4" ht="16.2" customHeight="1" x14ac:dyDescent="0.3">
      <c r="C10" s="16" t="s">
        <v>29</v>
      </c>
      <c r="D10" s="10"/>
    </row>
    <row r="11" spans="2:4" ht="13.8" customHeight="1" x14ac:dyDescent="0.3">
      <c r="C11" s="10"/>
      <c r="D11" s="10"/>
    </row>
    <row r="12" spans="2:4" ht="15" customHeight="1" x14ac:dyDescent="0.3">
      <c r="B12" s="41" t="s">
        <v>13</v>
      </c>
      <c r="C12" s="42"/>
      <c r="D12" s="13">
        <v>60654</v>
      </c>
    </row>
    <row r="13" spans="2:4" s="34" customFormat="1" ht="15" customHeight="1" x14ac:dyDescent="0.3">
      <c r="B13" s="38" t="s">
        <v>26</v>
      </c>
      <c r="C13" s="39"/>
      <c r="D13" s="40">
        <v>35255</v>
      </c>
    </row>
    <row r="14" spans="2:4" s="34" customFormat="1" ht="15" customHeight="1" x14ac:dyDescent="0.3">
      <c r="B14" s="38" t="s">
        <v>27</v>
      </c>
      <c r="C14" s="39"/>
      <c r="D14" s="40">
        <v>300</v>
      </c>
    </row>
    <row r="15" spans="2:4" s="34" customFormat="1" ht="15" customHeight="1" x14ac:dyDescent="0.3">
      <c r="B15" s="38" t="s">
        <v>28</v>
      </c>
      <c r="C15" s="39"/>
      <c r="D15" s="40">
        <v>300</v>
      </c>
    </row>
    <row r="16" spans="2:4" ht="15" customHeight="1" x14ac:dyDescent="0.3">
      <c r="B16" s="4"/>
      <c r="C16" s="5"/>
      <c r="D16" s="6" t="s">
        <v>0</v>
      </c>
    </row>
    <row r="17" spans="2:5" ht="15" customHeight="1" x14ac:dyDescent="0.3">
      <c r="B17" s="41" t="s">
        <v>14</v>
      </c>
      <c r="C17" s="42"/>
      <c r="D17" s="13">
        <f>D18+D22</f>
        <v>101450</v>
      </c>
    </row>
    <row r="18" spans="2:5" ht="15" customHeight="1" x14ac:dyDescent="0.3">
      <c r="B18" s="15" t="s">
        <v>2</v>
      </c>
      <c r="C18" s="15"/>
      <c r="D18" s="14">
        <f>Доходы_Сбербанк!C42</f>
        <v>39533</v>
      </c>
    </row>
    <row r="19" spans="2:5" ht="15" customHeight="1" x14ac:dyDescent="0.3">
      <c r="B19" s="30" t="s">
        <v>26</v>
      </c>
      <c r="C19" s="31"/>
      <c r="D19" s="32">
        <v>0</v>
      </c>
      <c r="E19" s="33"/>
    </row>
    <row r="20" spans="2:5" ht="15" customHeight="1" x14ac:dyDescent="0.3">
      <c r="B20" s="30" t="s">
        <v>27</v>
      </c>
      <c r="C20" s="31"/>
      <c r="D20" s="32">
        <v>0</v>
      </c>
      <c r="E20" s="33"/>
    </row>
    <row r="21" spans="2:5" ht="15" customHeight="1" x14ac:dyDescent="0.3">
      <c r="B21" s="30" t="s">
        <v>28</v>
      </c>
      <c r="C21" s="31"/>
      <c r="D21" s="32">
        <v>0</v>
      </c>
      <c r="E21" s="33"/>
    </row>
    <row r="22" spans="2:5" ht="15" customHeight="1" x14ac:dyDescent="0.3">
      <c r="B22" s="43" t="s">
        <v>1</v>
      </c>
      <c r="C22" s="44"/>
      <c r="D22" s="14">
        <f>Доходы_ЮMoney!E35</f>
        <v>61916.999999999993</v>
      </c>
    </row>
    <row r="23" spans="2:5" ht="15" customHeight="1" x14ac:dyDescent="0.3">
      <c r="B23" s="7"/>
      <c r="C23" s="7"/>
      <c r="D23" s="8"/>
    </row>
    <row r="24" spans="2:5" ht="15" customHeight="1" x14ac:dyDescent="0.3">
      <c r="B24" s="41" t="s">
        <v>15</v>
      </c>
      <c r="C24" s="42"/>
      <c r="D24" s="13">
        <f>SUM(D25,D29)</f>
        <v>20279.009999999998</v>
      </c>
    </row>
    <row r="25" spans="2:5" ht="15" customHeight="1" x14ac:dyDescent="0.3">
      <c r="B25" s="43" t="s">
        <v>19</v>
      </c>
      <c r="C25" s="44"/>
      <c r="D25" s="14">
        <f>Расходы!D15</f>
        <v>20279.009999999998</v>
      </c>
    </row>
    <row r="26" spans="2:5" ht="15" customHeight="1" x14ac:dyDescent="0.3">
      <c r="B26" s="30" t="s">
        <v>26</v>
      </c>
      <c r="C26" s="31"/>
      <c r="D26" s="32">
        <f>Расходы!D13</f>
        <v>19465.009999999998</v>
      </c>
    </row>
    <row r="27" spans="2:5" ht="15" customHeight="1" x14ac:dyDescent="0.3">
      <c r="B27" s="30" t="s">
        <v>27</v>
      </c>
      <c r="C27" s="31"/>
      <c r="D27" s="32">
        <v>0</v>
      </c>
    </row>
    <row r="28" spans="2:5" ht="15" customHeight="1" x14ac:dyDescent="0.3">
      <c r="B28" s="30" t="s">
        <v>28</v>
      </c>
      <c r="C28" s="31"/>
      <c r="D28" s="32">
        <f>Расходы!D14</f>
        <v>814</v>
      </c>
    </row>
    <row r="29" spans="2:5" ht="14.4" customHeight="1" x14ac:dyDescent="0.3">
      <c r="B29" s="43" t="s">
        <v>3</v>
      </c>
      <c r="C29" s="44"/>
      <c r="D29" s="14">
        <f>Расходы!D18</f>
        <v>0</v>
      </c>
    </row>
    <row r="30" spans="2:5" ht="15" customHeight="1" x14ac:dyDescent="0.3">
      <c r="B30" s="4"/>
      <c r="C30" s="5"/>
      <c r="D30" s="6"/>
    </row>
    <row r="31" spans="2:5" ht="15" customHeight="1" x14ac:dyDescent="0.3">
      <c r="B31" s="41" t="s">
        <v>16</v>
      </c>
      <c r="C31" s="42"/>
      <c r="D31" s="13">
        <f>D12+D17-D24</f>
        <v>141824.99</v>
      </c>
    </row>
    <row r="32" spans="2:5" x14ac:dyDescent="0.3">
      <c r="B32" s="30" t="s">
        <v>26</v>
      </c>
      <c r="C32" s="31"/>
      <c r="D32" s="40">
        <f t="shared" ref="D32:D33" si="0">D13+D19-D26</f>
        <v>15789.990000000002</v>
      </c>
    </row>
    <row r="33" spans="2:4" x14ac:dyDescent="0.3">
      <c r="B33" s="30" t="s">
        <v>27</v>
      </c>
      <c r="C33" s="31"/>
      <c r="D33" s="40">
        <f t="shared" si="0"/>
        <v>300</v>
      </c>
    </row>
    <row r="34" spans="2:4" x14ac:dyDescent="0.3">
      <c r="B34" s="30" t="s">
        <v>28</v>
      </c>
      <c r="C34" s="31"/>
      <c r="D34" s="40">
        <v>0</v>
      </c>
    </row>
  </sheetData>
  <mergeCells count="7">
    <mergeCell ref="B31:C31"/>
    <mergeCell ref="B29:C29"/>
    <mergeCell ref="B24:C24"/>
    <mergeCell ref="B25:C25"/>
    <mergeCell ref="B12:C12"/>
    <mergeCell ref="B17:C17"/>
    <mergeCell ref="B22:C22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zoomScale="90" zoomScaleNormal="90" workbookViewId="0">
      <selection activeCell="C17" sqref="C17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7"/>
      <c r="C2" s="2"/>
      <c r="D2" s="23" t="s">
        <v>17</v>
      </c>
    </row>
    <row r="3" spans="2:4" ht="13.8" customHeight="1" x14ac:dyDescent="0.3">
      <c r="B3" s="11"/>
      <c r="C3" s="2"/>
      <c r="D3" s="22" t="s">
        <v>21</v>
      </c>
    </row>
    <row r="4" spans="2:4" ht="13.8" customHeight="1" x14ac:dyDescent="0.35">
      <c r="B4" s="1"/>
      <c r="C4" s="9"/>
      <c r="D4" s="22" t="s">
        <v>22</v>
      </c>
    </row>
    <row r="5" spans="2:4" ht="13.8" customHeight="1" x14ac:dyDescent="0.35">
      <c r="B5" s="1"/>
      <c r="C5" s="9"/>
      <c r="D5" s="9"/>
    </row>
    <row r="6" spans="2:4" ht="13.8" customHeight="1" x14ac:dyDescent="0.35">
      <c r="B6" s="1"/>
      <c r="C6" s="9"/>
      <c r="D6" s="9"/>
    </row>
    <row r="7" spans="2:4" ht="13.8" customHeight="1" x14ac:dyDescent="0.35">
      <c r="B7" s="1"/>
      <c r="C7" s="9"/>
      <c r="D7" s="9"/>
    </row>
    <row r="8" spans="2:4" ht="16.2" customHeight="1" x14ac:dyDescent="0.35">
      <c r="B8" s="1"/>
      <c r="C8" s="12" t="s">
        <v>4</v>
      </c>
      <c r="D8" s="9"/>
    </row>
    <row r="9" spans="2:4" ht="16.2" customHeight="1" x14ac:dyDescent="0.35">
      <c r="B9" s="1"/>
      <c r="C9" s="16" t="s">
        <v>29</v>
      </c>
      <c r="D9" s="9"/>
    </row>
    <row r="11" spans="2:4" x14ac:dyDescent="0.3">
      <c r="B11" s="20" t="s">
        <v>12</v>
      </c>
      <c r="C11" s="20" t="s">
        <v>6</v>
      </c>
      <c r="D11" s="20" t="s">
        <v>5</v>
      </c>
    </row>
    <row r="12" spans="2:4" x14ac:dyDescent="0.3">
      <c r="B12" s="45" t="s">
        <v>19</v>
      </c>
      <c r="C12" s="46"/>
      <c r="D12" s="18"/>
    </row>
    <row r="13" spans="2:4" s="34" customFormat="1" x14ac:dyDescent="0.3">
      <c r="B13" s="36">
        <v>45553</v>
      </c>
      <c r="C13" s="35" t="s">
        <v>53</v>
      </c>
      <c r="D13" s="35">
        <v>19465.009999999998</v>
      </c>
    </row>
    <row r="14" spans="2:4" x14ac:dyDescent="0.3">
      <c r="B14" s="28">
        <v>45554</v>
      </c>
      <c r="C14" s="19" t="s">
        <v>54</v>
      </c>
      <c r="D14" s="19">
        <v>814</v>
      </c>
    </row>
    <row r="15" spans="2:4" x14ac:dyDescent="0.3">
      <c r="B15" s="47" t="s">
        <v>7</v>
      </c>
      <c r="C15" s="47"/>
      <c r="D15" s="21">
        <f>SUM(D13:D14)</f>
        <v>20279.009999999998</v>
      </c>
    </row>
    <row r="16" spans="2:4" x14ac:dyDescent="0.3">
      <c r="B16" s="45" t="s">
        <v>3</v>
      </c>
      <c r="C16" s="46"/>
      <c r="D16" s="18"/>
    </row>
    <row r="17" spans="2:4" x14ac:dyDescent="0.3">
      <c r="B17" s="28"/>
      <c r="C17" s="19"/>
      <c r="D17" s="19"/>
    </row>
    <row r="18" spans="2:4" x14ac:dyDescent="0.3">
      <c r="B18" s="47" t="s">
        <v>7</v>
      </c>
      <c r="C18" s="47"/>
      <c r="D18" s="21">
        <f>SUM(D17:D17)</f>
        <v>0</v>
      </c>
    </row>
  </sheetData>
  <mergeCells count="4">
    <mergeCell ref="B12:C12"/>
    <mergeCell ref="B15:C15"/>
    <mergeCell ref="B16:C16"/>
    <mergeCell ref="B18:C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2"/>
  <sheetViews>
    <sheetView zoomScale="90" zoomScaleNormal="90" workbookViewId="0">
      <selection activeCell="E35" sqref="E35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3.109375" customWidth="1"/>
  </cols>
  <sheetData>
    <row r="1" spans="2:5" ht="13.8" customHeight="1" x14ac:dyDescent="0.3"/>
    <row r="2" spans="2:5" ht="13.8" customHeight="1" x14ac:dyDescent="0.3">
      <c r="B2" s="17"/>
      <c r="C2" s="2"/>
      <c r="D2" s="2"/>
      <c r="E2" s="23" t="s">
        <v>17</v>
      </c>
    </row>
    <row r="3" spans="2:5" ht="13.8" customHeight="1" x14ac:dyDescent="0.3">
      <c r="B3" s="11"/>
      <c r="C3" s="2"/>
      <c r="D3" s="2"/>
      <c r="E3" s="22" t="s">
        <v>21</v>
      </c>
    </row>
    <row r="4" spans="2:5" ht="13.8" customHeight="1" x14ac:dyDescent="0.35">
      <c r="B4" s="1"/>
      <c r="C4" s="9"/>
      <c r="D4" s="9"/>
      <c r="E4" s="22" t="s">
        <v>22</v>
      </c>
    </row>
    <row r="5" spans="2:5" ht="13.8" customHeight="1" x14ac:dyDescent="0.35">
      <c r="B5" s="1"/>
      <c r="C5" s="9"/>
      <c r="D5" s="9"/>
      <c r="E5" s="9"/>
    </row>
    <row r="6" spans="2:5" ht="13.8" customHeight="1" x14ac:dyDescent="0.35">
      <c r="B6" s="1"/>
      <c r="C6" s="9"/>
      <c r="D6" s="9"/>
      <c r="E6" s="9"/>
    </row>
    <row r="7" spans="2:5" ht="13.8" customHeight="1" x14ac:dyDescent="0.35">
      <c r="B7" s="1"/>
      <c r="C7" s="9"/>
      <c r="D7" s="9"/>
      <c r="E7" s="9"/>
    </row>
    <row r="8" spans="2:5" ht="16.2" customHeight="1" x14ac:dyDescent="0.35">
      <c r="B8" s="1"/>
      <c r="C8" s="48" t="s">
        <v>23</v>
      </c>
      <c r="D8" s="49"/>
      <c r="E8" s="9"/>
    </row>
    <row r="9" spans="2:5" ht="16.2" customHeight="1" x14ac:dyDescent="0.35">
      <c r="B9" s="1"/>
      <c r="C9" s="48" t="s">
        <v>29</v>
      </c>
      <c r="D9" s="49"/>
      <c r="E9" s="9"/>
    </row>
    <row r="11" spans="2:5" x14ac:dyDescent="0.3">
      <c r="B11" s="25" t="s">
        <v>12</v>
      </c>
      <c r="C11" s="20" t="s">
        <v>5</v>
      </c>
      <c r="D11" s="25" t="s">
        <v>9</v>
      </c>
      <c r="E11" s="25" t="s">
        <v>11</v>
      </c>
    </row>
    <row r="12" spans="2:5" ht="14.4" customHeight="1" x14ac:dyDescent="0.3">
      <c r="B12" s="28">
        <v>45537.077418981586</v>
      </c>
      <c r="C12" s="19">
        <v>100</v>
      </c>
      <c r="D12" s="19" t="s">
        <v>55</v>
      </c>
      <c r="E12" s="35" t="s">
        <v>30</v>
      </c>
    </row>
    <row r="13" spans="2:5" ht="14.4" customHeight="1" x14ac:dyDescent="0.3">
      <c r="B13" s="28">
        <v>45537.031770833302</v>
      </c>
      <c r="C13" s="19">
        <v>200</v>
      </c>
      <c r="D13" s="19" t="s">
        <v>56</v>
      </c>
      <c r="E13" s="35" t="s">
        <v>30</v>
      </c>
    </row>
    <row r="14" spans="2:5" ht="14.4" customHeight="1" x14ac:dyDescent="0.3">
      <c r="B14" s="28">
        <v>45537.032650462817</v>
      </c>
      <c r="C14" s="19">
        <v>200</v>
      </c>
      <c r="D14" s="19" t="s">
        <v>57</v>
      </c>
      <c r="E14" s="35" t="s">
        <v>30</v>
      </c>
    </row>
    <row r="15" spans="2:5" s="34" customFormat="1" ht="14.4" customHeight="1" x14ac:dyDescent="0.3">
      <c r="B15" s="36">
        <v>45537.032662036829</v>
      </c>
      <c r="C15" s="35">
        <v>200</v>
      </c>
      <c r="D15" s="35" t="s">
        <v>58</v>
      </c>
      <c r="E15" s="35" t="s">
        <v>30</v>
      </c>
    </row>
    <row r="16" spans="2:5" s="34" customFormat="1" ht="14.4" customHeight="1" x14ac:dyDescent="0.3">
      <c r="B16" s="36">
        <v>45537.032731481362</v>
      </c>
      <c r="C16" s="35">
        <v>200</v>
      </c>
      <c r="D16" s="35" t="s">
        <v>59</v>
      </c>
      <c r="E16" s="35" t="s">
        <v>30</v>
      </c>
    </row>
    <row r="17" spans="2:5" s="34" customFormat="1" x14ac:dyDescent="0.3">
      <c r="B17" s="36">
        <v>45537.139872685075</v>
      </c>
      <c r="C17" s="35">
        <v>200</v>
      </c>
      <c r="D17" s="35" t="s">
        <v>60</v>
      </c>
      <c r="E17" s="35" t="s">
        <v>30</v>
      </c>
    </row>
    <row r="18" spans="2:5" s="34" customFormat="1" ht="14.4" customHeight="1" x14ac:dyDescent="0.3">
      <c r="B18" s="36">
        <v>45537.141331018414</v>
      </c>
      <c r="C18" s="35">
        <v>200</v>
      </c>
      <c r="D18" s="35" t="s">
        <v>61</v>
      </c>
      <c r="E18" s="35" t="s">
        <v>30</v>
      </c>
    </row>
    <row r="19" spans="2:5" s="34" customFormat="1" ht="14.4" customHeight="1" x14ac:dyDescent="0.3">
      <c r="B19" s="36">
        <v>45537.031828703824</v>
      </c>
      <c r="C19" s="35">
        <v>300</v>
      </c>
      <c r="D19" s="35" t="s">
        <v>62</v>
      </c>
      <c r="E19" s="35" t="s">
        <v>30</v>
      </c>
    </row>
    <row r="20" spans="2:5" s="34" customFormat="1" ht="14.4" customHeight="1" x14ac:dyDescent="0.3">
      <c r="B20" s="36">
        <v>45537.031851851847</v>
      </c>
      <c r="C20" s="35">
        <v>300</v>
      </c>
      <c r="D20" s="35" t="s">
        <v>63</v>
      </c>
      <c r="E20" s="35" t="s">
        <v>30</v>
      </c>
    </row>
    <row r="21" spans="2:5" s="34" customFormat="1" ht="14.4" customHeight="1" x14ac:dyDescent="0.3">
      <c r="B21" s="36">
        <v>45537.032847222406</v>
      </c>
      <c r="C21" s="35">
        <v>300</v>
      </c>
      <c r="D21" s="35" t="s">
        <v>64</v>
      </c>
      <c r="E21" s="35" t="s">
        <v>30</v>
      </c>
    </row>
    <row r="22" spans="2:5" s="34" customFormat="1" ht="14.4" customHeight="1" x14ac:dyDescent="0.3">
      <c r="B22" s="36">
        <v>45537.077349537052</v>
      </c>
      <c r="C22" s="35">
        <v>300</v>
      </c>
      <c r="D22" s="35" t="s">
        <v>65</v>
      </c>
      <c r="E22" s="35" t="s">
        <v>30</v>
      </c>
    </row>
    <row r="23" spans="2:5" s="34" customFormat="1" ht="14.4" customHeight="1" x14ac:dyDescent="0.3">
      <c r="B23" s="36">
        <v>45537.07766203722</v>
      </c>
      <c r="C23" s="35">
        <v>300</v>
      </c>
      <c r="D23" s="35" t="s">
        <v>66</v>
      </c>
      <c r="E23" s="35" t="s">
        <v>30</v>
      </c>
    </row>
    <row r="24" spans="2:5" s="34" customFormat="1" ht="14.4" customHeight="1" x14ac:dyDescent="0.3">
      <c r="B24" s="36">
        <v>45537.066238426138</v>
      </c>
      <c r="C24" s="35">
        <v>333</v>
      </c>
      <c r="D24" s="35" t="s">
        <v>67</v>
      </c>
      <c r="E24" s="35" t="s">
        <v>30</v>
      </c>
    </row>
    <row r="25" spans="2:5" s="34" customFormat="1" ht="14.4" customHeight="1" x14ac:dyDescent="0.3">
      <c r="B25" s="36">
        <v>45537.141157407314</v>
      </c>
      <c r="C25" s="35">
        <v>500</v>
      </c>
      <c r="D25" s="35" t="s">
        <v>68</v>
      </c>
      <c r="E25" s="35" t="s">
        <v>30</v>
      </c>
    </row>
    <row r="26" spans="2:5" s="34" customFormat="1" x14ac:dyDescent="0.3">
      <c r="B26" s="36">
        <v>45537.062546296511</v>
      </c>
      <c r="C26" s="35">
        <v>800</v>
      </c>
      <c r="D26" s="35" t="s">
        <v>69</v>
      </c>
      <c r="E26" s="35" t="s">
        <v>30</v>
      </c>
    </row>
    <row r="27" spans="2:5" s="34" customFormat="1" ht="14.4" customHeight="1" x14ac:dyDescent="0.3">
      <c r="B27" s="36">
        <v>45537.031828703824</v>
      </c>
      <c r="C27" s="35">
        <v>1100</v>
      </c>
      <c r="D27" s="35" t="s">
        <v>70</v>
      </c>
      <c r="E27" s="35" t="s">
        <v>30</v>
      </c>
    </row>
    <row r="28" spans="2:5" s="34" customFormat="1" ht="14.4" customHeight="1" x14ac:dyDescent="0.3">
      <c r="B28" s="36">
        <v>45537.066307870205</v>
      </c>
      <c r="C28" s="35">
        <v>1300</v>
      </c>
      <c r="D28" s="35" t="s">
        <v>55</v>
      </c>
      <c r="E28" s="35" t="s">
        <v>30</v>
      </c>
    </row>
    <row r="29" spans="2:5" s="34" customFormat="1" ht="14.4" customHeight="1" x14ac:dyDescent="0.3">
      <c r="B29" s="36">
        <v>45537.070138888899</v>
      </c>
      <c r="C29" s="35">
        <v>1800</v>
      </c>
      <c r="D29" s="35" t="s">
        <v>71</v>
      </c>
      <c r="E29" s="35" t="s">
        <v>30</v>
      </c>
    </row>
    <row r="30" spans="2:5" s="34" customFormat="1" ht="14.4" customHeight="1" x14ac:dyDescent="0.3">
      <c r="B30" s="36">
        <v>45537.06672453694</v>
      </c>
      <c r="C30" s="35">
        <v>2500</v>
      </c>
      <c r="D30" s="35" t="s">
        <v>72</v>
      </c>
      <c r="E30" s="35" t="s">
        <v>30</v>
      </c>
    </row>
    <row r="31" spans="2:5" s="34" customFormat="1" ht="14.4" customHeight="1" x14ac:dyDescent="0.3">
      <c r="B31" s="36">
        <v>45544.035057870205</v>
      </c>
      <c r="C31" s="35">
        <v>300</v>
      </c>
      <c r="D31" s="35" t="s">
        <v>73</v>
      </c>
      <c r="E31" s="35" t="s">
        <v>30</v>
      </c>
    </row>
    <row r="32" spans="2:5" s="34" customFormat="1" ht="14.4" customHeight="1" x14ac:dyDescent="0.3">
      <c r="B32" s="36">
        <v>45544.03513888875</v>
      </c>
      <c r="C32" s="35">
        <v>300</v>
      </c>
      <c r="D32" s="35" t="s">
        <v>74</v>
      </c>
      <c r="E32" s="35" t="s">
        <v>30</v>
      </c>
    </row>
    <row r="33" spans="2:5" s="34" customFormat="1" ht="14.4" customHeight="1" x14ac:dyDescent="0.3">
      <c r="B33" s="36">
        <v>45544.035960648209</v>
      </c>
      <c r="C33" s="35">
        <v>300</v>
      </c>
      <c r="D33" s="35" t="s">
        <v>75</v>
      </c>
      <c r="E33" s="35" t="s">
        <v>30</v>
      </c>
    </row>
    <row r="34" spans="2:5" ht="14.4" customHeight="1" x14ac:dyDescent="0.3">
      <c r="B34" s="28">
        <v>45544.067893518601</v>
      </c>
      <c r="C34" s="19">
        <v>300</v>
      </c>
      <c r="D34" s="19" t="s">
        <v>76</v>
      </c>
      <c r="E34" s="35" t="s">
        <v>30</v>
      </c>
    </row>
    <row r="35" spans="2:5" ht="14.4" customHeight="1" x14ac:dyDescent="0.3">
      <c r="B35" s="28">
        <v>45544.06947916653</v>
      </c>
      <c r="C35" s="19">
        <v>300</v>
      </c>
      <c r="D35" s="19" t="s">
        <v>77</v>
      </c>
      <c r="E35" s="35" t="s">
        <v>30</v>
      </c>
    </row>
    <row r="36" spans="2:5" ht="14.4" customHeight="1" x14ac:dyDescent="0.3">
      <c r="B36" s="28">
        <v>45544.034722222015</v>
      </c>
      <c r="C36" s="19">
        <v>600</v>
      </c>
      <c r="D36" s="19" t="s">
        <v>78</v>
      </c>
      <c r="E36" s="35" t="s">
        <v>30</v>
      </c>
    </row>
    <row r="37" spans="2:5" ht="14.4" customHeight="1" x14ac:dyDescent="0.3">
      <c r="B37" s="28">
        <v>45544.082870370243</v>
      </c>
      <c r="C37" s="19">
        <v>5900</v>
      </c>
      <c r="D37" s="19" t="s">
        <v>55</v>
      </c>
      <c r="E37" s="35" t="s">
        <v>30</v>
      </c>
    </row>
    <row r="38" spans="2:5" ht="14.4" customHeight="1" x14ac:dyDescent="0.3">
      <c r="B38" s="28">
        <v>45546.113182870205</v>
      </c>
      <c r="C38" s="19">
        <v>50</v>
      </c>
      <c r="D38" s="19" t="s">
        <v>79</v>
      </c>
      <c r="E38" s="35" t="s">
        <v>30</v>
      </c>
    </row>
    <row r="39" spans="2:5" ht="14.4" customHeight="1" x14ac:dyDescent="0.3">
      <c r="B39" s="28">
        <v>45546.635891203769</v>
      </c>
      <c r="C39" s="19">
        <v>150</v>
      </c>
      <c r="D39" s="19" t="s">
        <v>80</v>
      </c>
      <c r="E39" s="35" t="s">
        <v>30</v>
      </c>
    </row>
    <row r="40" spans="2:5" ht="14.4" customHeight="1" x14ac:dyDescent="0.3">
      <c r="B40" s="28">
        <v>45546.627546296455</v>
      </c>
      <c r="C40" s="19">
        <v>20000</v>
      </c>
      <c r="D40" s="19" t="s">
        <v>81</v>
      </c>
      <c r="E40" s="35" t="s">
        <v>30</v>
      </c>
    </row>
    <row r="41" spans="2:5" ht="14.4" customHeight="1" x14ac:dyDescent="0.3">
      <c r="B41" s="28">
        <v>45551.07958333334</v>
      </c>
      <c r="C41" s="19">
        <v>200</v>
      </c>
      <c r="D41" s="19" t="s">
        <v>82</v>
      </c>
      <c r="E41" s="35" t="s">
        <v>30</v>
      </c>
    </row>
    <row r="42" spans="2:5" x14ac:dyDescent="0.3">
      <c r="B42" s="24" t="s">
        <v>7</v>
      </c>
      <c r="C42" s="21">
        <f>SUM(C12:C41)</f>
        <v>39533</v>
      </c>
      <c r="D42" s="24"/>
      <c r="E42" s="24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"/>
  <sheetViews>
    <sheetView topLeftCell="A10" zoomScale="90" zoomScaleNormal="90" workbookViewId="0">
      <selection activeCell="G22" sqref="G22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37.6640625" customWidth="1"/>
  </cols>
  <sheetData>
    <row r="1" spans="2:7" ht="13.8" customHeight="1" x14ac:dyDescent="0.3"/>
    <row r="2" spans="2:7" ht="13.8" customHeight="1" x14ac:dyDescent="0.3">
      <c r="B2" s="17"/>
      <c r="C2" s="17"/>
      <c r="D2" s="2"/>
      <c r="E2" s="2"/>
      <c r="F2" s="2"/>
      <c r="G2" s="23" t="s">
        <v>17</v>
      </c>
    </row>
    <row r="3" spans="2:7" ht="13.8" customHeight="1" x14ac:dyDescent="0.3">
      <c r="B3" s="11"/>
      <c r="C3" s="11"/>
      <c r="D3" s="2"/>
      <c r="E3" s="2"/>
      <c r="F3" s="2"/>
      <c r="G3" s="22" t="s">
        <v>21</v>
      </c>
    </row>
    <row r="4" spans="2:7" ht="13.8" customHeight="1" x14ac:dyDescent="0.35">
      <c r="B4" s="1"/>
      <c r="C4" s="1"/>
      <c r="D4" s="9"/>
      <c r="E4" s="9"/>
      <c r="F4" s="9"/>
      <c r="G4" s="22" t="s">
        <v>22</v>
      </c>
    </row>
    <row r="5" spans="2:7" ht="13.8" customHeight="1" x14ac:dyDescent="0.35">
      <c r="B5" s="1"/>
      <c r="C5" s="1"/>
      <c r="D5" s="9"/>
      <c r="E5" s="9"/>
      <c r="F5" s="9"/>
      <c r="G5" s="9"/>
    </row>
    <row r="6" spans="2:7" ht="13.8" customHeight="1" x14ac:dyDescent="0.35">
      <c r="B6" s="1"/>
      <c r="C6" s="1"/>
      <c r="D6" s="9"/>
      <c r="E6" s="9"/>
      <c r="F6" s="9"/>
      <c r="G6" s="9"/>
    </row>
    <row r="7" spans="2:7" ht="13.8" customHeight="1" x14ac:dyDescent="0.35">
      <c r="B7" s="1"/>
      <c r="C7" s="1"/>
      <c r="D7" s="9"/>
      <c r="E7" s="9"/>
      <c r="F7" s="9"/>
      <c r="G7" s="9"/>
    </row>
    <row r="8" spans="2:7" ht="16.2" customHeight="1" x14ac:dyDescent="0.35">
      <c r="B8" s="1"/>
      <c r="C8" s="48" t="s">
        <v>10</v>
      </c>
      <c r="D8" s="49"/>
      <c r="E8" s="49"/>
      <c r="F8" s="49"/>
      <c r="G8" s="9"/>
    </row>
    <row r="9" spans="2:7" ht="16.2" customHeight="1" x14ac:dyDescent="0.35">
      <c r="B9" s="1"/>
      <c r="C9" s="48" t="s">
        <v>29</v>
      </c>
      <c r="D9" s="49"/>
      <c r="E9" s="49"/>
      <c r="F9" s="49"/>
      <c r="G9" s="9"/>
    </row>
    <row r="11" spans="2:7" ht="28.8" x14ac:dyDescent="0.3">
      <c r="B11" s="27" t="s">
        <v>24</v>
      </c>
      <c r="C11" s="27" t="s">
        <v>8</v>
      </c>
      <c r="D11" s="20" t="s">
        <v>5</v>
      </c>
      <c r="E11" s="26" t="s">
        <v>25</v>
      </c>
      <c r="F11" s="26" t="s">
        <v>9</v>
      </c>
      <c r="G11" s="25" t="s">
        <v>11</v>
      </c>
    </row>
    <row r="12" spans="2:7" x14ac:dyDescent="0.3">
      <c r="B12" s="28">
        <v>45534.005046296297</v>
      </c>
      <c r="C12" s="36">
        <v>45537</v>
      </c>
      <c r="D12" s="19">
        <v>30000</v>
      </c>
      <c r="E12" s="19">
        <v>29880</v>
      </c>
      <c r="F12" s="35" t="s">
        <v>31</v>
      </c>
      <c r="G12" s="35" t="s">
        <v>30</v>
      </c>
    </row>
    <row r="13" spans="2:7" x14ac:dyDescent="0.3">
      <c r="B13" s="36">
        <v>45535.584918981483</v>
      </c>
      <c r="C13" s="36">
        <v>45537</v>
      </c>
      <c r="D13" s="19">
        <v>1000</v>
      </c>
      <c r="E13" s="19">
        <v>972</v>
      </c>
      <c r="F13" s="35" t="s">
        <v>41</v>
      </c>
      <c r="G13" s="35" t="s">
        <v>30</v>
      </c>
    </row>
    <row r="14" spans="2:7" x14ac:dyDescent="0.3">
      <c r="B14" s="29">
        <v>45535.694502314815</v>
      </c>
      <c r="C14" s="36">
        <v>45537</v>
      </c>
      <c r="D14" s="19">
        <v>500</v>
      </c>
      <c r="E14" s="19">
        <v>498</v>
      </c>
      <c r="F14" s="35" t="s">
        <v>42</v>
      </c>
      <c r="G14" s="35" t="s">
        <v>30</v>
      </c>
    </row>
    <row r="15" spans="2:7" x14ac:dyDescent="0.3">
      <c r="B15" s="29">
        <v>45535.740555555552</v>
      </c>
      <c r="C15" s="36">
        <v>45537</v>
      </c>
      <c r="D15" s="19">
        <v>500</v>
      </c>
      <c r="E15" s="19">
        <v>498</v>
      </c>
      <c r="F15" s="35" t="s">
        <v>43</v>
      </c>
      <c r="G15" s="35" t="s">
        <v>30</v>
      </c>
    </row>
    <row r="16" spans="2:7" x14ac:dyDescent="0.3">
      <c r="B16" s="29">
        <v>45535.818414351852</v>
      </c>
      <c r="C16" s="36">
        <v>45537</v>
      </c>
      <c r="D16" s="19">
        <v>300</v>
      </c>
      <c r="E16" s="19">
        <v>298.8</v>
      </c>
      <c r="F16" s="35" t="s">
        <v>44</v>
      </c>
      <c r="G16" s="35" t="s">
        <v>30</v>
      </c>
    </row>
    <row r="17" spans="2:7" x14ac:dyDescent="0.3">
      <c r="B17" s="29">
        <v>45535.820231481484</v>
      </c>
      <c r="C17" s="36">
        <v>45537</v>
      </c>
      <c r="D17" s="19">
        <v>800</v>
      </c>
      <c r="E17" s="19">
        <v>796.8</v>
      </c>
      <c r="F17" s="35" t="s">
        <v>44</v>
      </c>
      <c r="G17" s="35" t="s">
        <v>30</v>
      </c>
    </row>
    <row r="18" spans="2:7" x14ac:dyDescent="0.3">
      <c r="B18" s="37">
        <v>45536.432349537034</v>
      </c>
      <c r="C18" s="36">
        <v>45537</v>
      </c>
      <c r="D18" s="19">
        <v>7000</v>
      </c>
      <c r="E18" s="19">
        <v>6972</v>
      </c>
      <c r="F18" s="35" t="s">
        <v>32</v>
      </c>
      <c r="G18" s="35" t="s">
        <v>30</v>
      </c>
    </row>
    <row r="19" spans="2:7" x14ac:dyDescent="0.3">
      <c r="B19" s="29">
        <v>45536.718240740738</v>
      </c>
      <c r="C19" s="36">
        <v>45537</v>
      </c>
      <c r="D19" s="19">
        <v>300</v>
      </c>
      <c r="E19" s="19">
        <v>291.60000000000002</v>
      </c>
      <c r="F19" s="35" t="s">
        <v>45</v>
      </c>
      <c r="G19" s="35" t="s">
        <v>30</v>
      </c>
    </row>
    <row r="20" spans="2:7" x14ac:dyDescent="0.3">
      <c r="B20" s="29">
        <v>45536.731504629628</v>
      </c>
      <c r="C20" s="36">
        <v>45537</v>
      </c>
      <c r="D20" s="19">
        <v>500</v>
      </c>
      <c r="E20" s="19">
        <v>486</v>
      </c>
      <c r="F20" s="35" t="s">
        <v>46</v>
      </c>
      <c r="G20" s="35" t="s">
        <v>30</v>
      </c>
    </row>
    <row r="21" spans="2:7" x14ac:dyDescent="0.3">
      <c r="B21" s="29">
        <v>45536.826724537037</v>
      </c>
      <c r="C21" s="28">
        <v>45537</v>
      </c>
      <c r="D21" s="19">
        <v>1300</v>
      </c>
      <c r="E21" s="19">
        <v>1263.5999999999999</v>
      </c>
      <c r="F21" s="35" t="s">
        <v>47</v>
      </c>
      <c r="G21" s="35" t="s">
        <v>30</v>
      </c>
    </row>
    <row r="22" spans="2:7" s="34" customFormat="1" x14ac:dyDescent="0.3">
      <c r="B22" s="37">
        <v>45540.546944444446</v>
      </c>
      <c r="C22" s="36">
        <v>45541</v>
      </c>
      <c r="D22" s="35">
        <v>250</v>
      </c>
      <c r="E22" s="35">
        <v>243</v>
      </c>
      <c r="F22" s="35" t="s">
        <v>33</v>
      </c>
      <c r="G22" s="35" t="s">
        <v>30</v>
      </c>
    </row>
    <row r="23" spans="2:7" s="34" customFormat="1" x14ac:dyDescent="0.3">
      <c r="B23" s="37">
        <v>45542.577222222222</v>
      </c>
      <c r="C23" s="36">
        <v>45544</v>
      </c>
      <c r="D23" s="35">
        <v>400</v>
      </c>
      <c r="E23" s="35">
        <v>398.4</v>
      </c>
      <c r="F23" s="35" t="s">
        <v>48</v>
      </c>
      <c r="G23" s="35" t="s">
        <v>30</v>
      </c>
    </row>
    <row r="24" spans="2:7" s="34" customFormat="1" x14ac:dyDescent="0.3">
      <c r="B24" s="37">
        <v>45542.655162037037</v>
      </c>
      <c r="C24" s="36">
        <v>45544</v>
      </c>
      <c r="D24" s="35">
        <v>500</v>
      </c>
      <c r="E24" s="35">
        <v>486</v>
      </c>
      <c r="F24" s="35" t="s">
        <v>49</v>
      </c>
      <c r="G24" s="35" t="s">
        <v>30</v>
      </c>
    </row>
    <row r="25" spans="2:7" s="34" customFormat="1" x14ac:dyDescent="0.3">
      <c r="B25" s="37">
        <v>45542.914074074077</v>
      </c>
      <c r="C25" s="36">
        <v>45544</v>
      </c>
      <c r="D25" s="35">
        <v>5000</v>
      </c>
      <c r="E25" s="35">
        <v>4860</v>
      </c>
      <c r="F25" s="35" t="s">
        <v>34</v>
      </c>
      <c r="G25" s="35" t="s">
        <v>30</v>
      </c>
    </row>
    <row r="26" spans="2:7" s="34" customFormat="1" x14ac:dyDescent="0.3">
      <c r="B26" s="37">
        <v>45544.699733796297</v>
      </c>
      <c r="C26" s="36">
        <v>45545</v>
      </c>
      <c r="D26" s="35">
        <v>5000</v>
      </c>
      <c r="E26" s="35">
        <v>4860</v>
      </c>
      <c r="F26" s="35" t="s">
        <v>35</v>
      </c>
      <c r="G26" s="35" t="s">
        <v>30</v>
      </c>
    </row>
    <row r="27" spans="2:7" s="34" customFormat="1" x14ac:dyDescent="0.3">
      <c r="B27" s="37">
        <v>45545.434976851851</v>
      </c>
      <c r="C27" s="36">
        <v>45546</v>
      </c>
      <c r="D27" s="35">
        <v>3500</v>
      </c>
      <c r="E27" s="35">
        <v>3486</v>
      </c>
      <c r="F27" s="35" t="s">
        <v>36</v>
      </c>
      <c r="G27" s="35" t="s">
        <v>30</v>
      </c>
    </row>
    <row r="28" spans="2:7" s="34" customFormat="1" x14ac:dyDescent="0.3">
      <c r="B28" s="37">
        <v>45545.478333333333</v>
      </c>
      <c r="C28" s="36">
        <v>45546</v>
      </c>
      <c r="D28" s="35">
        <v>1000</v>
      </c>
      <c r="E28" s="35">
        <v>972</v>
      </c>
      <c r="F28" s="35" t="s">
        <v>37</v>
      </c>
      <c r="G28" s="35" t="s">
        <v>30</v>
      </c>
    </row>
    <row r="29" spans="2:7" x14ac:dyDescent="0.3">
      <c r="B29" s="29">
        <v>45545.870740740742</v>
      </c>
      <c r="C29" s="36">
        <v>45546</v>
      </c>
      <c r="D29" s="19">
        <v>500</v>
      </c>
      <c r="E29" s="19">
        <v>498</v>
      </c>
      <c r="F29" s="19" t="s">
        <v>50</v>
      </c>
      <c r="G29" s="35" t="s">
        <v>30</v>
      </c>
    </row>
    <row r="30" spans="2:7" x14ac:dyDescent="0.3">
      <c r="B30" s="29">
        <v>45548.416574074072</v>
      </c>
      <c r="C30" s="28">
        <v>45551</v>
      </c>
      <c r="D30" s="19">
        <v>1600</v>
      </c>
      <c r="E30" s="19">
        <v>1593.6</v>
      </c>
      <c r="F30" s="19" t="s">
        <v>51</v>
      </c>
      <c r="G30" s="35" t="s">
        <v>30</v>
      </c>
    </row>
    <row r="31" spans="2:7" x14ac:dyDescent="0.3">
      <c r="B31" s="29">
        <v>45556.774328703701</v>
      </c>
      <c r="C31" s="28">
        <v>45558</v>
      </c>
      <c r="D31" s="19">
        <v>1000</v>
      </c>
      <c r="E31" s="19">
        <v>996</v>
      </c>
      <c r="F31" s="19" t="s">
        <v>38</v>
      </c>
      <c r="G31" s="35" t="s">
        <v>30</v>
      </c>
    </row>
    <row r="32" spans="2:7" x14ac:dyDescent="0.3">
      <c r="B32" s="29">
        <v>45559.342280092591</v>
      </c>
      <c r="C32" s="28">
        <v>45560</v>
      </c>
      <c r="D32" s="19">
        <v>500</v>
      </c>
      <c r="E32" s="19">
        <v>498</v>
      </c>
      <c r="F32" s="19" t="s">
        <v>39</v>
      </c>
      <c r="G32" s="35" t="s">
        <v>30</v>
      </c>
    </row>
    <row r="33" spans="2:7" x14ac:dyDescent="0.3">
      <c r="B33" s="29">
        <v>45561.287141203706</v>
      </c>
      <c r="C33" s="28">
        <v>45562</v>
      </c>
      <c r="D33" s="19">
        <v>1000</v>
      </c>
      <c r="E33" s="19">
        <v>972</v>
      </c>
      <c r="F33" s="19" t="s">
        <v>40</v>
      </c>
      <c r="G33" s="35" t="s">
        <v>30</v>
      </c>
    </row>
    <row r="34" spans="2:7" x14ac:dyDescent="0.3">
      <c r="B34" s="29">
        <v>45564.585995370369</v>
      </c>
      <c r="C34" s="28">
        <v>45565</v>
      </c>
      <c r="D34" s="19">
        <v>100</v>
      </c>
      <c r="E34" s="19">
        <v>97.2</v>
      </c>
      <c r="F34" s="19" t="s">
        <v>52</v>
      </c>
      <c r="G34" s="35" t="s">
        <v>30</v>
      </c>
    </row>
    <row r="35" spans="2:7" x14ac:dyDescent="0.3">
      <c r="B35" s="50" t="s">
        <v>7</v>
      </c>
      <c r="C35" s="51"/>
      <c r="D35" s="21"/>
      <c r="E35" s="21">
        <f>SUM(E12:E34)</f>
        <v>61916.999999999993</v>
      </c>
      <c r="F35" s="24"/>
      <c r="G35" s="24"/>
    </row>
  </sheetData>
  <sortState ref="B12:G34">
    <sortCondition ref="B12:B34"/>
  </sortState>
  <mergeCells count="3">
    <mergeCell ref="C8:F8"/>
    <mergeCell ref="C9:F9"/>
    <mergeCell ref="B35:C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2024-10-02T13:54:21Z</dcterms:modified>
</cp:coreProperties>
</file>